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60" yWindow="760" windowWidth="19040" windowHeight="20060" tabRatio="863" activeTab="0"/>
  </bookViews>
  <sheets>
    <sheet name="PDG lot 1" sheetId="1" r:id="rId1"/>
    <sheet name="DPGF lot 1" sheetId="2" r:id="rId2"/>
    <sheet name="Fiche produit lot 1" sheetId="3" r:id="rId3"/>
  </sheets>
  <definedNames/>
  <calcPr fullCalcOnLoad="1"/>
</workbook>
</file>

<file path=xl/sharedStrings.xml><?xml version="1.0" encoding="utf-8"?>
<sst xmlns="http://schemas.openxmlformats.org/spreadsheetml/2006/main" count="119" uniqueCount="67">
  <si>
    <t>U</t>
  </si>
  <si>
    <t>Maître d'ouvrage :</t>
  </si>
  <si>
    <t xml:space="preserve"> </t>
  </si>
  <si>
    <t>ens</t>
  </si>
  <si>
    <t>DCE - DOSSIER DE CONSULTATION DES ENTREPRISES</t>
  </si>
  <si>
    <t>D.P.G.F.</t>
  </si>
  <si>
    <t>DECOMPOSITION DU PRIX GLOBAL ET FORFAITAIRE</t>
  </si>
  <si>
    <t>Art. CCTP</t>
  </si>
  <si>
    <t>Désignation des Equipements</t>
  </si>
  <si>
    <t>Prix Unitaire HT</t>
  </si>
  <si>
    <t>Sous totaux H.T.</t>
  </si>
  <si>
    <t>ml</t>
  </si>
  <si>
    <t>T.V.A. 20 % :</t>
  </si>
  <si>
    <t>TROIS C sarl</t>
  </si>
  <si>
    <t>Architecte – Maître d’Œuvre – BET Acoustique</t>
  </si>
  <si>
    <t>Tél : 04 72 52 12 12 - Email : sophie.auguste@trois-c.fr</t>
  </si>
  <si>
    <t>Référence produit</t>
  </si>
  <si>
    <t>55, Avenue Guigue - 01600 TREVOUX</t>
  </si>
  <si>
    <t>Quantité</t>
  </si>
  <si>
    <t>4.1</t>
  </si>
  <si>
    <t>4.2</t>
  </si>
  <si>
    <t>4.3</t>
  </si>
  <si>
    <t>DOE</t>
  </si>
  <si>
    <t>5.1</t>
  </si>
  <si>
    <t>5.2</t>
  </si>
  <si>
    <t>5.3</t>
  </si>
  <si>
    <t>5.4</t>
  </si>
  <si>
    <t>Spécification techniques particulières  - Installation de chantier</t>
  </si>
  <si>
    <t>Etude</t>
  </si>
  <si>
    <t>Installation de chantier</t>
  </si>
  <si>
    <t>Barrière Heras</t>
  </si>
  <si>
    <t>4.4</t>
  </si>
  <si>
    <t>Dépose de porte simple avec huisseries</t>
  </si>
  <si>
    <t>5.5</t>
  </si>
  <si>
    <t>5.6</t>
  </si>
  <si>
    <t>5.7</t>
  </si>
  <si>
    <t>5.8</t>
  </si>
  <si>
    <t>5.9</t>
  </si>
  <si>
    <t xml:space="preserve">Total Base Lot 01 HT : </t>
  </si>
  <si>
    <t>TOTAL Base Lot 01 TTC :</t>
  </si>
  <si>
    <t>BEL - Bureau d'Etudes Lyonnais</t>
  </si>
  <si>
    <t>BET Fluides - Thermiques - CSSI</t>
  </si>
  <si>
    <t>6, Rue Edison - 69500 BRON</t>
  </si>
  <si>
    <t>Tél : 06 73 00 17 12 - Email : remy.digonnet@bel-sas.fr</t>
  </si>
  <si>
    <t>Ville de Lentilly</t>
  </si>
  <si>
    <t>15, Rue de la Mairie - 69210 LENTILLY</t>
  </si>
  <si>
    <t>Rénovation énergétique du centre d'animation</t>
  </si>
  <si>
    <t xml:space="preserve">
LOT N°1 : MACONNERIE - DEMOLITION - REPRISE DE SOL
</t>
  </si>
  <si>
    <t xml:space="preserve">Spécifications techniques particulières </t>
  </si>
  <si>
    <t>5.10</t>
  </si>
  <si>
    <t>5.11</t>
  </si>
  <si>
    <t>5.12</t>
  </si>
  <si>
    <t>5.13</t>
  </si>
  <si>
    <t>Dépose de porte extérieure 2 vantaux vitré ou non, avec huisserie</t>
  </si>
  <si>
    <t>Dépose de fenêtre - 1,2 ou 3 vantaux vitré + VR ou non, avec huisserie</t>
  </si>
  <si>
    <t>Modification n°1 : reprise des tableaux</t>
  </si>
  <si>
    <t>Modification n°2 : reprise des tableaux</t>
  </si>
  <si>
    <t>Modification n°3 : Décalage ouverture</t>
  </si>
  <si>
    <t>Modification n°4 : Regarnissage tableaux</t>
  </si>
  <si>
    <t>Rebouchage</t>
  </si>
  <si>
    <t>Reprise des seuils côté extérieur</t>
  </si>
  <si>
    <t>Reprise des seuils côté intérieur</t>
  </si>
  <si>
    <t>Tranchée pour isolation des partie intérrées</t>
  </si>
  <si>
    <t>Déplacement des regards EP</t>
  </si>
  <si>
    <t>Séparateur EU/EP</t>
  </si>
  <si>
    <t>Rebouchage d'ancienne menuiserie</t>
  </si>
  <si>
    <t>Mars 2023</t>
  </si>
</sst>
</file>

<file path=xl/styles.xml><?xml version="1.0" encoding="utf-8"?>
<styleSheet xmlns="http://schemas.openxmlformats.org/spreadsheetml/2006/main">
  <numFmts count="4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 * #,##0_)\ _€_ ;_ * \(#,##0\)\ _€_ ;_ * &quot;-&quot;_)\ _€_ ;_ @_ "/>
    <numFmt numFmtId="173" formatCode="_ * #,##0.00_)\ _€_ ;_ * \(#,##0.00\)\ _€_ ;_ * &quot;-&quot;??_)\ _€_ ;_ @_ "/>
    <numFmt numFmtId="174" formatCode="_-* #,##0\ _€_-;\-* #,##0\ _€_-;_-* &quot;-&quot;\ _€_-;_-@_-"/>
    <numFmt numFmtId="175" formatCode="_-* #,##0.00\ _€_-;\-* #,##0.00\ _€_-;_-* &quot;-&quot;??\ _€_-;_-@_-"/>
    <numFmt numFmtId="176" formatCode="0.0"/>
    <numFmt numFmtId="177" formatCode="0.000"/>
    <numFmt numFmtId="178" formatCode="_-* #,##0.000\ _€_-;\-* #,##0.000\ _€_-;_-* &quot;-&quot;??\ _€_-;_-@_-"/>
    <numFmt numFmtId="179" formatCode="_-* #,##0.0000\ _€_-;\-* #,##0.0000\ _€_-;_-* &quot;-&quot;??\ _€_-;_-@_-"/>
    <numFmt numFmtId="180" formatCode="_-* #,##0.0\ _€_-;\-* #,##0.0\ _€_-;_-* &quot;-&quot;??\ _€_-;_-@_-"/>
    <numFmt numFmtId="181" formatCode="_-* #,##0\ _€_-;\-* #,##0\ _€_-;_-* &quot;-&quot;??\ _€_-;_-@_-"/>
    <numFmt numFmtId="182" formatCode="[$-40C]dddd\ d\ mmmm\ yyyy"/>
    <numFmt numFmtId="183" formatCode="#,##0\ &quot;€&quot;"/>
    <numFmt numFmtId="184" formatCode="&quot; F&quot;#,##0.00_);\(&quot; F&quot;#,##0.00\)"/>
    <numFmt numFmtId="185" formatCode="#,##0.00\ &quot;€&quot;"/>
    <numFmt numFmtId="186" formatCode="_-* #,##0.00000\ _€_-;\-* #,##0.00000\ _€_-;_-* &quot;-&quot;??\ _€_-;_-@_-"/>
    <numFmt numFmtId="187" formatCode="_-* #,##0.000\ &quot;€&quot;_-;\-* #,##0.000\ &quot;€&quot;_-;_-* &quot;-&quot;??\ &quot;€&quot;_-;_-@_-"/>
    <numFmt numFmtId="188" formatCode="_-* #,##0.0000\ &quot;€&quot;_-;\-* #,##0.0000\ &quot;€&quot;_-;_-* &quot;-&quot;??\ &quot;€&quot;_-;_-@_-"/>
    <numFmt numFmtId="189" formatCode="_-* #,##0.0\ &quot;€&quot;_-;\-* #,##0.0\ &quot;€&quot;_-;_-* &quot;-&quot;??\ &quot;€&quot;_-;_-@_-"/>
    <numFmt numFmtId="190" formatCode="_-* #,##0\ &quot;€&quot;_-;\-* #,##0\ &quot;€&quot;_-;_-* &quot;-&quot;??\ &quot;€&quot;_-;_-@_-"/>
    <numFmt numFmtId="191" formatCode="&quot;Vrai&quot;;&quot;Vrai&quot;;&quot;Faux&quot;"/>
    <numFmt numFmtId="192" formatCode="&quot;Actif&quot;;&quot;Actif&quot;;&quot;Inactif&quot;"/>
    <numFmt numFmtId="193" formatCode="[$€-2]\ #,##0.00_);[Red]\([$€-2]\ #,##0.00\)"/>
    <numFmt numFmtId="194" formatCode="_-* #,##0.00\ [$€-40C]_-;\-* #,##0.00\ [$€-40C]_-;_-* &quot;-&quot;??\ [$€-40C]_-;_-@_-"/>
    <numFmt numFmtId="195" formatCode="_ * #,##0.00_ \ [$€-1]_ ;_ * \-#,##0.00\ \ [$€-1]_ ;_ * &quot;-&quot;??_ \ [$€-1]_ ;_ @_ "/>
    <numFmt numFmtId="196" formatCode="_ * #,##0.00_)\ [$€-1]_ ;_ * \(#,##0.00\)\ [$€-1]_ ;_ * &quot;-&quot;??_)\ [$€-1]_ ;_ @_ "/>
  </numFmts>
  <fonts count="72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u val="single"/>
      <sz val="10"/>
      <name val="Calibri"/>
      <family val="2"/>
    </font>
    <font>
      <sz val="9"/>
      <name val="Calibri"/>
      <family val="2"/>
    </font>
    <font>
      <b/>
      <i/>
      <sz val="22"/>
      <name val="Calibri"/>
      <family val="2"/>
    </font>
    <font>
      <i/>
      <sz val="14"/>
      <name val="Calibri"/>
      <family val="2"/>
    </font>
    <font>
      <b/>
      <i/>
      <sz val="9"/>
      <name val="Calibri"/>
      <family val="2"/>
    </font>
    <font>
      <sz val="18"/>
      <name val="Calibri"/>
      <family val="2"/>
    </font>
    <font>
      <b/>
      <sz val="36"/>
      <name val="Calibri"/>
      <family val="2"/>
    </font>
    <font>
      <i/>
      <sz val="1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2.3"/>
      <color indexed="12"/>
      <name val="Arial"/>
      <family val="2"/>
    </font>
    <font>
      <u val="single"/>
      <sz val="12.3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Calibri"/>
      <family val="2"/>
    </font>
    <font>
      <b/>
      <i/>
      <sz val="11"/>
      <color indexed="63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sz val="20"/>
      <color indexed="9"/>
      <name val="Calibri"/>
      <family val="2"/>
    </font>
    <font>
      <sz val="11"/>
      <color indexed="63"/>
      <name val="Calibri"/>
      <family val="2"/>
    </font>
    <font>
      <b/>
      <sz val="14"/>
      <color indexed="63"/>
      <name val="Calibri"/>
      <family val="2"/>
    </font>
    <font>
      <b/>
      <sz val="10"/>
      <color indexed="63"/>
      <name val="Calibri"/>
      <family val="2"/>
    </font>
    <font>
      <sz val="8"/>
      <color indexed="63"/>
      <name val="Calibri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2.3"/>
      <color theme="10"/>
      <name val="Arial"/>
      <family val="2"/>
    </font>
    <font>
      <u val="single"/>
      <sz val="12.3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Calibri"/>
      <family val="2"/>
    </font>
    <font>
      <b/>
      <i/>
      <sz val="11"/>
      <color rgb="FF4E524F"/>
      <name val="Calibri"/>
      <family val="2"/>
    </font>
    <font>
      <sz val="11"/>
      <color rgb="FF4E524F"/>
      <name val="Calibri"/>
      <family val="2"/>
    </font>
    <font>
      <b/>
      <sz val="14"/>
      <color rgb="FF4E524F"/>
      <name val="Calibri"/>
      <family val="2"/>
    </font>
    <font>
      <b/>
      <sz val="10"/>
      <color rgb="FF4E524F"/>
      <name val="Calibri"/>
      <family val="2"/>
    </font>
    <font>
      <sz val="8"/>
      <color rgb="FF4E524F"/>
      <name val="Calibri"/>
      <family val="2"/>
    </font>
    <font>
      <sz val="20"/>
      <color theme="0"/>
      <name val="Calibri"/>
      <family val="2"/>
    </font>
    <font>
      <sz val="12"/>
      <color theme="1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170" fontId="2" fillId="0" borderId="0" applyFon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4" fillId="0" borderId="0" xfId="0" applyFont="1" applyBorder="1" applyAlignment="1">
      <alignment horizontal="center"/>
    </xf>
    <xf numFmtId="194" fontId="0" fillId="0" borderId="15" xfId="0" applyNumberFormat="1" applyBorder="1" applyAlignment="1">
      <alignment/>
    </xf>
    <xf numFmtId="195" fontId="14" fillId="0" borderId="16" xfId="0" applyNumberFormat="1" applyFont="1" applyBorder="1" applyAlignment="1">
      <alignment horizontal="right" vertical="center"/>
    </xf>
    <xf numFmtId="195" fontId="16" fillId="0" borderId="17" xfId="0" applyNumberFormat="1" applyFont="1" applyBorder="1" applyAlignment="1">
      <alignment horizontal="right" vertical="center"/>
    </xf>
    <xf numFmtId="195" fontId="17" fillId="0" borderId="18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 wrapText="1"/>
    </xf>
    <xf numFmtId="194" fontId="0" fillId="33" borderId="15" xfId="0" applyNumberFormat="1" applyFill="1" applyBorder="1" applyAlignment="1">
      <alignment/>
    </xf>
    <xf numFmtId="0" fontId="64" fillId="33" borderId="19" xfId="0" applyFont="1" applyFill="1" applyBorder="1" applyAlignment="1">
      <alignment horizontal="left" vertical="center" indent="1"/>
    </xf>
    <xf numFmtId="2" fontId="13" fillId="0" borderId="20" xfId="0" applyNumberFormat="1" applyFont="1" applyFill="1" applyBorder="1" applyAlignment="1" applyProtection="1">
      <alignment horizontal="center" vertical="center" wrapText="1"/>
      <protection/>
    </xf>
    <xf numFmtId="1" fontId="13" fillId="0" borderId="21" xfId="0" applyNumberFormat="1" applyFont="1" applyFill="1" applyBorder="1" applyAlignment="1" applyProtection="1">
      <alignment horizontal="center" vertical="center"/>
      <protection/>
    </xf>
    <xf numFmtId="0" fontId="64" fillId="33" borderId="22" xfId="0" applyFont="1" applyFill="1" applyBorder="1" applyAlignment="1">
      <alignment horizontal="left" vertical="center" indent="1"/>
    </xf>
    <xf numFmtId="0" fontId="0" fillId="0" borderId="22" xfId="0" applyBorder="1" applyAlignment="1">
      <alignment/>
    </xf>
    <xf numFmtId="0" fontId="64" fillId="0" borderId="22" xfId="0" applyFont="1" applyBorder="1" applyAlignment="1">
      <alignment horizontal="left" vertical="center" indent="1"/>
    </xf>
    <xf numFmtId="2" fontId="13" fillId="0" borderId="20" xfId="0" applyNumberFormat="1" applyFont="1" applyFill="1" applyBorder="1" applyAlignment="1" applyProtection="1">
      <alignment horizontal="center" vertical="center"/>
      <protection/>
    </xf>
    <xf numFmtId="170" fontId="13" fillId="0" borderId="20" xfId="50" applyFont="1" applyFill="1" applyBorder="1" applyAlignment="1" applyProtection="1">
      <alignment horizontal="center" vertical="center"/>
      <protection/>
    </xf>
    <xf numFmtId="2" fontId="13" fillId="0" borderId="20" xfId="0" applyNumberFormat="1" applyFont="1" applyFill="1" applyBorder="1" applyAlignment="1">
      <alignment horizontal="center" vertical="center"/>
    </xf>
    <xf numFmtId="2" fontId="13" fillId="0" borderId="23" xfId="0" applyNumberFormat="1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194" fontId="0" fillId="33" borderId="22" xfId="0" applyNumberFormat="1" applyFill="1" applyBorder="1" applyAlignment="1">
      <alignment/>
    </xf>
    <xf numFmtId="194" fontId="0" fillId="0" borderId="22" xfId="0" applyNumberFormat="1" applyBorder="1" applyAlignment="1">
      <alignment/>
    </xf>
    <xf numFmtId="0" fontId="64" fillId="33" borderId="24" xfId="0" applyFont="1" applyFill="1" applyBorder="1" applyAlignment="1">
      <alignment horizontal="left" vertical="center" indent="1"/>
    </xf>
    <xf numFmtId="0" fontId="0" fillId="33" borderId="19" xfId="0" applyFill="1" applyBorder="1" applyAlignment="1">
      <alignment/>
    </xf>
    <xf numFmtId="194" fontId="0" fillId="33" borderId="19" xfId="0" applyNumberFormat="1" applyFill="1" applyBorder="1" applyAlignment="1">
      <alignment/>
    </xf>
    <xf numFmtId="194" fontId="0" fillId="33" borderId="25" xfId="0" applyNumberFormat="1" applyFill="1" applyBorder="1" applyAlignment="1">
      <alignment/>
    </xf>
    <xf numFmtId="0" fontId="64" fillId="0" borderId="26" xfId="0" applyFont="1" applyBorder="1" applyAlignment="1">
      <alignment horizontal="left" vertical="center" indent="1"/>
    </xf>
    <xf numFmtId="0" fontId="64" fillId="33" borderId="26" xfId="0" applyFont="1" applyFill="1" applyBorder="1" applyAlignment="1">
      <alignment horizontal="left" vertical="center" indent="1"/>
    </xf>
    <xf numFmtId="2" fontId="0" fillId="0" borderId="22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15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right" vertical="center"/>
    </xf>
    <xf numFmtId="1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64" fillId="33" borderId="19" xfId="0" applyFont="1" applyFill="1" applyBorder="1" applyAlignment="1">
      <alignment horizontal="left" vertical="center" wrapText="1"/>
    </xf>
    <xf numFmtId="0" fontId="0" fillId="0" borderId="22" xfId="0" applyBorder="1" applyAlignment="1">
      <alignment wrapText="1"/>
    </xf>
    <xf numFmtId="0" fontId="64" fillId="0" borderId="22" xfId="0" applyFont="1" applyBorder="1" applyAlignment="1">
      <alignment horizontal="left" vertical="center" wrapText="1"/>
    </xf>
    <xf numFmtId="0" fontId="64" fillId="33" borderId="22" xfId="0" applyFont="1" applyFill="1" applyBorder="1" applyAlignment="1">
      <alignment horizontal="left" vertical="center" wrapText="1"/>
    </xf>
    <xf numFmtId="0" fontId="65" fillId="0" borderId="27" xfId="53" applyFont="1" applyBorder="1" applyAlignment="1">
      <alignment horizontal="center"/>
      <protection/>
    </xf>
    <xf numFmtId="0" fontId="65" fillId="0" borderId="28" xfId="53" applyFont="1" applyBorder="1" applyAlignment="1">
      <alignment horizontal="center"/>
      <protection/>
    </xf>
    <xf numFmtId="0" fontId="65" fillId="0" borderId="29" xfId="53" applyFont="1" applyBorder="1" applyAlignment="1">
      <alignment horizontal="center"/>
      <protection/>
    </xf>
    <xf numFmtId="0" fontId="66" fillId="0" borderId="30" xfId="0" applyFont="1" applyBorder="1" applyAlignment="1">
      <alignment horizontal="center"/>
    </xf>
    <xf numFmtId="0" fontId="66" fillId="0" borderId="31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6" fillId="0" borderId="30" xfId="53" applyFont="1" applyBorder="1" applyAlignment="1">
      <alignment horizontal="center"/>
      <protection/>
    </xf>
    <xf numFmtId="0" fontId="66" fillId="0" borderId="31" xfId="53" applyFont="1" applyBorder="1" applyAlignment="1">
      <alignment horizontal="center"/>
      <protection/>
    </xf>
    <xf numFmtId="0" fontId="67" fillId="0" borderId="10" xfId="53" applyFont="1" applyBorder="1" applyAlignment="1">
      <alignment horizontal="center"/>
      <protection/>
    </xf>
    <xf numFmtId="0" fontId="67" fillId="0" borderId="11" xfId="53" applyFont="1" applyBorder="1" applyAlignment="1">
      <alignment horizontal="center"/>
      <protection/>
    </xf>
    <xf numFmtId="0" fontId="68" fillId="0" borderId="10" xfId="53" applyFont="1" applyBorder="1" applyAlignment="1">
      <alignment horizontal="center"/>
      <protection/>
    </xf>
    <xf numFmtId="0" fontId="68" fillId="0" borderId="11" xfId="53" applyFont="1" applyBorder="1" applyAlignment="1">
      <alignment horizontal="center"/>
      <protection/>
    </xf>
    <xf numFmtId="0" fontId="68" fillId="0" borderId="12" xfId="53" applyFont="1" applyBorder="1" applyAlignment="1">
      <alignment horizontal="center"/>
      <protection/>
    </xf>
    <xf numFmtId="0" fontId="68" fillId="0" borderId="14" xfId="53" applyFont="1" applyBorder="1" applyAlignment="1">
      <alignment horizontal="center"/>
      <protection/>
    </xf>
    <xf numFmtId="0" fontId="69" fillId="34" borderId="0" xfId="0" applyFont="1" applyFill="1" applyAlignment="1">
      <alignment horizontal="center" vertical="center" wrapText="1"/>
    </xf>
    <xf numFmtId="0" fontId="69" fillId="34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10" fillId="0" borderId="0" xfId="0" applyFont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/>
      <protection/>
    </xf>
    <xf numFmtId="0" fontId="10" fillId="0" borderId="0" xfId="0" applyFont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1" fillId="0" borderId="11" xfId="0" applyFont="1" applyBorder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38100</xdr:rowOff>
    </xdr:from>
    <xdr:to>
      <xdr:col>0</xdr:col>
      <xdr:colOff>1009650</xdr:colOff>
      <xdr:row>24</xdr:row>
      <xdr:rowOff>142875</xdr:rowOff>
    </xdr:to>
    <xdr:pic>
      <xdr:nvPicPr>
        <xdr:cNvPr id="1" name="Image 5" descr="Logo 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190500</xdr:rowOff>
    </xdr:from>
    <xdr:to>
      <xdr:col>1</xdr:col>
      <xdr:colOff>0</xdr:colOff>
      <xdr:row>27</xdr:row>
      <xdr:rowOff>152400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324850"/>
          <a:ext cx="1019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1019175</xdr:colOff>
      <xdr:row>1</xdr:row>
      <xdr:rowOff>19050</xdr:rowOff>
    </xdr:from>
    <xdr:to>
      <xdr:col>2</xdr:col>
      <xdr:colOff>219075</xdr:colOff>
      <xdr:row>5</xdr:row>
      <xdr:rowOff>66675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90500"/>
          <a:ext cx="18192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Layout" zoomScale="110" zoomScalePageLayoutView="110" workbookViewId="0" topLeftCell="A1">
      <selection activeCell="A13" sqref="A13:C13"/>
    </sheetView>
  </sheetViews>
  <sheetFormatPr defaultColWidth="11.00390625" defaultRowHeight="14.25"/>
  <cols>
    <col min="1" max="1" width="13.375" style="1" customWidth="1"/>
    <col min="2" max="2" width="34.375" style="1" customWidth="1"/>
    <col min="3" max="3" width="31.375" style="1" customWidth="1"/>
    <col min="4" max="16384" width="11.00390625" style="1" customWidth="1"/>
  </cols>
  <sheetData>
    <row r="1" spans="1:3" ht="13.5">
      <c r="A1" s="82" t="s">
        <v>1</v>
      </c>
      <c r="B1" s="83"/>
      <c r="C1" s="84"/>
    </row>
    <row r="2" spans="1:3" ht="12.75">
      <c r="A2" s="3"/>
      <c r="B2" s="4"/>
      <c r="C2" s="5"/>
    </row>
    <row r="3" spans="1:3" ht="12.75">
      <c r="A3" s="85"/>
      <c r="B3" s="86"/>
      <c r="C3" s="87"/>
    </row>
    <row r="4" spans="1:7" ht="46.5">
      <c r="A4" s="88"/>
      <c r="B4" s="89"/>
      <c r="C4" s="90"/>
      <c r="G4" s="2"/>
    </row>
    <row r="5" spans="1:3" ht="15.75">
      <c r="A5" s="6"/>
      <c r="B5" s="7"/>
      <c r="C5" s="8"/>
    </row>
    <row r="6" spans="1:8" ht="15.75">
      <c r="A6" s="91"/>
      <c r="B6" s="92"/>
      <c r="C6" s="93"/>
      <c r="F6" s="9"/>
      <c r="H6" s="10"/>
    </row>
    <row r="7" spans="1:6" ht="25.5">
      <c r="A7" s="94" t="s">
        <v>44</v>
      </c>
      <c r="B7" s="95"/>
      <c r="C7" s="96"/>
      <c r="F7" s="9"/>
    </row>
    <row r="8" spans="1:6" ht="25.5">
      <c r="A8" s="97" t="s">
        <v>45</v>
      </c>
      <c r="B8" s="98"/>
      <c r="C8" s="99"/>
      <c r="F8" s="9"/>
    </row>
    <row r="9" spans="1:3" ht="28.5">
      <c r="A9" s="11"/>
      <c r="B9" s="12"/>
      <c r="C9" s="13"/>
    </row>
    <row r="10" spans="1:3" ht="99" customHeight="1">
      <c r="A10" s="74" t="s">
        <v>46</v>
      </c>
      <c r="B10" s="74"/>
      <c r="C10" s="74"/>
    </row>
    <row r="11" ht="13.5">
      <c r="A11" s="14" t="s">
        <v>2</v>
      </c>
    </row>
    <row r="12" spans="1:3" ht="25.5">
      <c r="A12" s="75" t="s">
        <v>4</v>
      </c>
      <c r="B12" s="75"/>
      <c r="C12" s="75"/>
    </row>
    <row r="13" spans="1:3" ht="13.5">
      <c r="A13" s="76" t="s">
        <v>66</v>
      </c>
      <c r="B13" s="76"/>
      <c r="C13" s="76"/>
    </row>
    <row r="14" ht="13.5">
      <c r="A14" s="14"/>
    </row>
    <row r="15" ht="13.5">
      <c r="A15" s="14"/>
    </row>
    <row r="16" spans="1:3" ht="24">
      <c r="A16" s="77" t="s">
        <v>5</v>
      </c>
      <c r="B16" s="78"/>
      <c r="C16" s="78"/>
    </row>
    <row r="17" spans="1:3" ht="24">
      <c r="A17" s="79" t="s">
        <v>6</v>
      </c>
      <c r="B17" s="80"/>
      <c r="C17" s="80"/>
    </row>
    <row r="18" spans="1:3" ht="18.75">
      <c r="A18" s="15"/>
      <c r="B18" s="16"/>
      <c r="C18" s="16"/>
    </row>
    <row r="19" spans="1:3" ht="18.75">
      <c r="A19" s="15"/>
      <c r="B19" s="16"/>
      <c r="C19" s="16"/>
    </row>
    <row r="20" spans="1:3" ht="61.5" customHeight="1">
      <c r="A20" s="81" t="s">
        <v>47</v>
      </c>
      <c r="B20" s="81"/>
      <c r="C20" s="81"/>
    </row>
    <row r="21" spans="1:3" ht="61.5" customHeight="1">
      <c r="A21" s="23"/>
      <c r="B21" s="23"/>
      <c r="C21" s="23"/>
    </row>
    <row r="22" spans="1:3" ht="18.75">
      <c r="A22" s="55"/>
      <c r="B22" s="66" t="s">
        <v>13</v>
      </c>
      <c r="C22" s="67"/>
    </row>
    <row r="23" spans="1:3" ht="12.75">
      <c r="A23" s="56"/>
      <c r="B23" s="68" t="s">
        <v>14</v>
      </c>
      <c r="C23" s="69"/>
    </row>
    <row r="24" spans="1:3" ht="12.75">
      <c r="A24" s="56"/>
      <c r="B24" s="70" t="s">
        <v>17</v>
      </c>
      <c r="C24" s="71"/>
    </row>
    <row r="25" spans="1:3" ht="12.75">
      <c r="A25" s="57"/>
      <c r="B25" s="72" t="s">
        <v>15</v>
      </c>
      <c r="C25" s="73"/>
    </row>
    <row r="26" spans="1:3" ht="18.75">
      <c r="A26" s="55"/>
      <c r="B26" s="58" t="s">
        <v>40</v>
      </c>
      <c r="C26" s="59"/>
    </row>
    <row r="27" spans="1:3" ht="12.75">
      <c r="A27" s="56"/>
      <c r="B27" s="60" t="s">
        <v>41</v>
      </c>
      <c r="C27" s="61"/>
    </row>
    <row r="28" spans="1:3" ht="12.75">
      <c r="A28" s="56"/>
      <c r="B28" s="62" t="s">
        <v>42</v>
      </c>
      <c r="C28" s="63"/>
    </row>
    <row r="29" spans="1:3" ht="13.5">
      <c r="A29" s="57"/>
      <c r="B29" s="64" t="s">
        <v>43</v>
      </c>
      <c r="C29" s="65"/>
    </row>
  </sheetData>
  <sheetProtection/>
  <mergeCells count="22">
    <mergeCell ref="A1:C1"/>
    <mergeCell ref="A3:C3"/>
    <mergeCell ref="A4:C4"/>
    <mergeCell ref="A6:C6"/>
    <mergeCell ref="A7:C7"/>
    <mergeCell ref="A8:C8"/>
    <mergeCell ref="A10:C10"/>
    <mergeCell ref="A12:C12"/>
    <mergeCell ref="A13:C13"/>
    <mergeCell ref="A16:C16"/>
    <mergeCell ref="A17:C17"/>
    <mergeCell ref="A20:C20"/>
    <mergeCell ref="A26:A29"/>
    <mergeCell ref="B26:C26"/>
    <mergeCell ref="B27:C27"/>
    <mergeCell ref="B28:C28"/>
    <mergeCell ref="B29:C29"/>
    <mergeCell ref="B22:C22"/>
    <mergeCell ref="B23:C23"/>
    <mergeCell ref="B24:C24"/>
    <mergeCell ref="B25:C25"/>
    <mergeCell ref="A22:A25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15" sqref="B15"/>
    </sheetView>
  </sheetViews>
  <sheetFormatPr defaultColWidth="11.00390625" defaultRowHeight="14.25"/>
  <cols>
    <col min="1" max="1" width="6.00390625" style="0" customWidth="1"/>
    <col min="2" max="2" width="60.50390625" style="0" customWidth="1"/>
    <col min="3" max="3" width="5.50390625" style="0" customWidth="1"/>
    <col min="4" max="4" width="7.00390625" style="0" customWidth="1"/>
  </cols>
  <sheetData>
    <row r="1" spans="1:6" s="17" customFormat="1" ht="24.75" thickBot="1">
      <c r="A1" s="26" t="s">
        <v>7</v>
      </c>
      <c r="B1" s="31" t="s">
        <v>8</v>
      </c>
      <c r="C1" s="27" t="s">
        <v>0</v>
      </c>
      <c r="D1" s="32" t="s">
        <v>18</v>
      </c>
      <c r="E1" s="33" t="s">
        <v>9</v>
      </c>
      <c r="F1" s="34" t="s">
        <v>10</v>
      </c>
    </row>
    <row r="2" spans="1:6" ht="15">
      <c r="A2" s="38">
        <v>4</v>
      </c>
      <c r="B2" s="25" t="s">
        <v>27</v>
      </c>
      <c r="C2" s="39"/>
      <c r="D2" s="39"/>
      <c r="E2" s="40"/>
      <c r="F2" s="41"/>
    </row>
    <row r="3" spans="1:6" ht="15">
      <c r="A3" s="42" t="s">
        <v>19</v>
      </c>
      <c r="B3" s="30" t="s">
        <v>28</v>
      </c>
      <c r="C3" s="29" t="s">
        <v>3</v>
      </c>
      <c r="D3" s="29">
        <v>1</v>
      </c>
      <c r="E3" s="37"/>
      <c r="F3" s="18">
        <f>D3*E3</f>
        <v>0</v>
      </c>
    </row>
    <row r="4" spans="1:6" ht="15">
      <c r="A4" s="42" t="s">
        <v>20</v>
      </c>
      <c r="B4" s="30" t="s">
        <v>29</v>
      </c>
      <c r="C4" s="29" t="s">
        <v>3</v>
      </c>
      <c r="D4" s="29">
        <v>1</v>
      </c>
      <c r="E4" s="37"/>
      <c r="F4" s="18">
        <f aca="true" t="shared" si="0" ref="F4:F16">D4*E4</f>
        <v>0</v>
      </c>
    </row>
    <row r="5" spans="1:6" ht="15">
      <c r="A5" s="42" t="s">
        <v>21</v>
      </c>
      <c r="B5" s="30" t="s">
        <v>30</v>
      </c>
      <c r="C5" s="29" t="s">
        <v>11</v>
      </c>
      <c r="D5" s="44">
        <v>100</v>
      </c>
      <c r="E5" s="37"/>
      <c r="F5" s="18">
        <f t="shared" si="0"/>
        <v>0</v>
      </c>
    </row>
    <row r="6" spans="1:6" ht="15">
      <c r="A6" s="42" t="s">
        <v>31</v>
      </c>
      <c r="B6" s="30" t="s">
        <v>22</v>
      </c>
      <c r="C6" s="29" t="s">
        <v>3</v>
      </c>
      <c r="D6" s="45">
        <v>1</v>
      </c>
      <c r="E6" s="37"/>
      <c r="F6" s="18">
        <f t="shared" si="0"/>
        <v>0</v>
      </c>
    </row>
    <row r="7" spans="1:6" ht="15">
      <c r="A7" s="43">
        <v>5</v>
      </c>
      <c r="B7" s="28" t="s">
        <v>48</v>
      </c>
      <c r="C7" s="35"/>
      <c r="D7" s="35"/>
      <c r="E7" s="36"/>
      <c r="F7" s="24"/>
    </row>
    <row r="8" spans="1:6" ht="15">
      <c r="A8" s="42" t="s">
        <v>23</v>
      </c>
      <c r="B8" s="30" t="s">
        <v>32</v>
      </c>
      <c r="C8" s="29" t="s">
        <v>3</v>
      </c>
      <c r="D8" s="29">
        <v>2</v>
      </c>
      <c r="E8" s="37"/>
      <c r="F8" s="18">
        <f t="shared" si="0"/>
        <v>0</v>
      </c>
    </row>
    <row r="9" spans="1:6" ht="15">
      <c r="A9" s="42" t="s">
        <v>24</v>
      </c>
      <c r="B9" s="30" t="s">
        <v>53</v>
      </c>
      <c r="C9" s="29" t="s">
        <v>3</v>
      </c>
      <c r="D9" s="45">
        <v>5</v>
      </c>
      <c r="E9" s="37"/>
      <c r="F9" s="18">
        <f t="shared" si="0"/>
        <v>0</v>
      </c>
    </row>
    <row r="10" spans="1:6" ht="15">
      <c r="A10" s="42" t="s">
        <v>25</v>
      </c>
      <c r="B10" s="30" t="s">
        <v>54</v>
      </c>
      <c r="C10" s="29" t="s">
        <v>3</v>
      </c>
      <c r="D10" s="45">
        <v>27</v>
      </c>
      <c r="E10" s="37"/>
      <c r="F10" s="18">
        <f t="shared" si="0"/>
        <v>0</v>
      </c>
    </row>
    <row r="11" spans="1:6" ht="15">
      <c r="A11" s="42" t="s">
        <v>26</v>
      </c>
      <c r="B11" s="30" t="s">
        <v>55</v>
      </c>
      <c r="C11" s="29" t="s">
        <v>3</v>
      </c>
      <c r="D11" s="45">
        <v>1</v>
      </c>
      <c r="E11" s="37"/>
      <c r="F11" s="18">
        <f t="shared" si="0"/>
        <v>0</v>
      </c>
    </row>
    <row r="12" spans="1:6" ht="15">
      <c r="A12" s="42" t="s">
        <v>33</v>
      </c>
      <c r="B12" s="30" t="s">
        <v>56</v>
      </c>
      <c r="C12" s="29" t="s">
        <v>3</v>
      </c>
      <c r="D12" s="45">
        <v>1</v>
      </c>
      <c r="E12" s="37"/>
      <c r="F12" s="18">
        <f t="shared" si="0"/>
        <v>0</v>
      </c>
    </row>
    <row r="13" spans="1:6" ht="15">
      <c r="A13" s="42" t="s">
        <v>34</v>
      </c>
      <c r="B13" s="30" t="s">
        <v>57</v>
      </c>
      <c r="C13" s="29" t="s">
        <v>3</v>
      </c>
      <c r="D13" s="45">
        <v>1</v>
      </c>
      <c r="E13" s="37"/>
      <c r="F13" s="18">
        <f t="shared" si="0"/>
        <v>0</v>
      </c>
    </row>
    <row r="14" spans="1:6" ht="15">
      <c r="A14" s="42" t="s">
        <v>35</v>
      </c>
      <c r="B14" s="30" t="s">
        <v>58</v>
      </c>
      <c r="C14" s="29" t="s">
        <v>3</v>
      </c>
      <c r="D14" s="45">
        <v>1</v>
      </c>
      <c r="E14" s="37"/>
      <c r="F14" s="18">
        <f t="shared" si="0"/>
        <v>0</v>
      </c>
    </row>
    <row r="15" spans="1:6" ht="15">
      <c r="A15" s="42" t="s">
        <v>36</v>
      </c>
      <c r="B15" s="30" t="s">
        <v>65</v>
      </c>
      <c r="C15" s="29" t="s">
        <v>3</v>
      </c>
      <c r="D15" s="45">
        <v>5</v>
      </c>
      <c r="E15" s="37"/>
      <c r="F15" s="18">
        <f t="shared" si="0"/>
        <v>0</v>
      </c>
    </row>
    <row r="16" spans="1:6" ht="15">
      <c r="A16" s="42" t="s">
        <v>37</v>
      </c>
      <c r="B16" s="30" t="s">
        <v>60</v>
      </c>
      <c r="C16" s="29" t="s">
        <v>11</v>
      </c>
      <c r="D16" s="44">
        <v>78.4</v>
      </c>
      <c r="E16" s="37"/>
      <c r="F16" s="18">
        <f t="shared" si="0"/>
        <v>0</v>
      </c>
    </row>
    <row r="17" spans="1:6" ht="15">
      <c r="A17" s="42" t="s">
        <v>49</v>
      </c>
      <c r="B17" s="30" t="s">
        <v>61</v>
      </c>
      <c r="C17" s="29" t="s">
        <v>11</v>
      </c>
      <c r="D17" s="44">
        <v>78.4</v>
      </c>
      <c r="E17" s="37"/>
      <c r="F17" s="18">
        <f>D17*E17</f>
        <v>0</v>
      </c>
    </row>
    <row r="18" spans="1:6" ht="15">
      <c r="A18" s="42" t="s">
        <v>50</v>
      </c>
      <c r="B18" s="30" t="s">
        <v>62</v>
      </c>
      <c r="C18" s="29" t="s">
        <v>11</v>
      </c>
      <c r="D18" s="44">
        <v>205</v>
      </c>
      <c r="E18" s="37"/>
      <c r="F18" s="18">
        <f>D18*E18</f>
        <v>0</v>
      </c>
    </row>
    <row r="19" spans="1:6" ht="15">
      <c r="A19" s="42" t="s">
        <v>51</v>
      </c>
      <c r="B19" s="30" t="s">
        <v>63</v>
      </c>
      <c r="C19" s="29" t="s">
        <v>3</v>
      </c>
      <c r="D19" s="45">
        <v>18</v>
      </c>
      <c r="E19" s="37"/>
      <c r="F19" s="18">
        <f>D19*E19</f>
        <v>0</v>
      </c>
    </row>
    <row r="20" spans="1:6" ht="15">
      <c r="A20" s="42" t="s">
        <v>52</v>
      </c>
      <c r="B20" s="30" t="s">
        <v>64</v>
      </c>
      <c r="C20" s="29" t="s">
        <v>3</v>
      </c>
      <c r="D20" s="45">
        <v>10</v>
      </c>
      <c r="E20" s="37"/>
      <c r="F20" s="18">
        <f>D20*E20</f>
        <v>0</v>
      </c>
    </row>
    <row r="21" spans="4:6" ht="15" thickBot="1">
      <c r="D21" s="46"/>
      <c r="E21" s="47" t="s">
        <v>38</v>
      </c>
      <c r="F21" s="19">
        <f>SUM(F2:F20)</f>
        <v>0</v>
      </c>
    </row>
    <row r="22" spans="4:6" ht="15" thickBot="1">
      <c r="D22" s="46"/>
      <c r="E22" s="48" t="s">
        <v>12</v>
      </c>
      <c r="F22" s="20">
        <f>F21*0.2</f>
        <v>0</v>
      </c>
    </row>
    <row r="23" spans="4:6" ht="16.5" thickBot="1">
      <c r="D23" s="46"/>
      <c r="E23" s="49" t="s">
        <v>39</v>
      </c>
      <c r="F23" s="21">
        <f>F21*1.2</f>
        <v>0</v>
      </c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view="pageLayout" workbookViewId="0" topLeftCell="A1">
      <selection activeCell="C6" sqref="C6"/>
    </sheetView>
  </sheetViews>
  <sheetFormatPr defaultColWidth="11.00390625" defaultRowHeight="14.25"/>
  <cols>
    <col min="1" max="1" width="10.125" style="0" customWidth="1"/>
    <col min="2" max="2" width="34.375" style="22" customWidth="1"/>
    <col min="3" max="3" width="36.625" style="0" customWidth="1"/>
  </cols>
  <sheetData>
    <row r="1" spans="1:3" s="22" customFormat="1" ht="34.5" customHeight="1" thickBot="1">
      <c r="A1" s="26" t="s">
        <v>7</v>
      </c>
      <c r="B1" s="26" t="s">
        <v>8</v>
      </c>
      <c r="C1" s="50" t="s">
        <v>16</v>
      </c>
    </row>
    <row r="2" spans="1:3" s="22" customFormat="1" ht="34.5" customHeight="1">
      <c r="A2" s="38">
        <v>4</v>
      </c>
      <c r="B2" s="51" t="s">
        <v>27</v>
      </c>
      <c r="C2" s="52"/>
    </row>
    <row r="3" spans="1:3" s="22" customFormat="1" ht="34.5" customHeight="1">
      <c r="A3" s="42" t="s">
        <v>19</v>
      </c>
      <c r="B3" s="53" t="s">
        <v>28</v>
      </c>
      <c r="C3" s="52"/>
    </row>
    <row r="4" spans="1:3" s="22" customFormat="1" ht="34.5" customHeight="1">
      <c r="A4" s="42" t="s">
        <v>20</v>
      </c>
      <c r="B4" s="53" t="s">
        <v>29</v>
      </c>
      <c r="C4" s="52"/>
    </row>
    <row r="5" spans="1:3" s="22" customFormat="1" ht="34.5" customHeight="1">
      <c r="A5" s="42" t="s">
        <v>21</v>
      </c>
      <c r="B5" s="53" t="s">
        <v>30</v>
      </c>
      <c r="C5" s="52"/>
    </row>
    <row r="6" spans="1:3" s="22" customFormat="1" ht="34.5" customHeight="1">
      <c r="A6" s="42" t="s">
        <v>31</v>
      </c>
      <c r="B6" s="53" t="s">
        <v>22</v>
      </c>
      <c r="C6" s="52"/>
    </row>
    <row r="7" spans="1:3" s="22" customFormat="1" ht="34.5" customHeight="1">
      <c r="A7" s="43">
        <v>5</v>
      </c>
      <c r="B7" s="54" t="s">
        <v>48</v>
      </c>
      <c r="C7" s="52"/>
    </row>
    <row r="8" spans="1:3" s="22" customFormat="1" ht="34.5" customHeight="1">
      <c r="A8" s="42" t="s">
        <v>23</v>
      </c>
      <c r="B8" s="53" t="s">
        <v>32</v>
      </c>
      <c r="C8" s="52"/>
    </row>
    <row r="9" spans="1:3" s="22" customFormat="1" ht="34.5" customHeight="1">
      <c r="A9" s="42" t="s">
        <v>24</v>
      </c>
      <c r="B9" s="53" t="s">
        <v>53</v>
      </c>
      <c r="C9" s="52"/>
    </row>
    <row r="10" spans="1:3" s="22" customFormat="1" ht="34.5" customHeight="1">
      <c r="A10" s="42" t="s">
        <v>25</v>
      </c>
      <c r="B10" s="53" t="s">
        <v>54</v>
      </c>
      <c r="C10" s="52"/>
    </row>
    <row r="11" spans="1:3" s="22" customFormat="1" ht="34.5" customHeight="1">
      <c r="A11" s="42" t="s">
        <v>26</v>
      </c>
      <c r="B11" s="53" t="s">
        <v>55</v>
      </c>
      <c r="C11" s="52"/>
    </row>
    <row r="12" spans="1:3" s="22" customFormat="1" ht="34.5" customHeight="1">
      <c r="A12" s="42" t="s">
        <v>33</v>
      </c>
      <c r="B12" s="53" t="s">
        <v>56</v>
      </c>
      <c r="C12" s="52"/>
    </row>
    <row r="13" spans="1:3" s="22" customFormat="1" ht="34.5" customHeight="1">
      <c r="A13" s="42" t="s">
        <v>34</v>
      </c>
      <c r="B13" s="53" t="s">
        <v>57</v>
      </c>
      <c r="C13" s="52"/>
    </row>
    <row r="14" spans="1:3" s="22" customFormat="1" ht="34.5" customHeight="1">
      <c r="A14" s="42" t="s">
        <v>35</v>
      </c>
      <c r="B14" s="53" t="s">
        <v>58</v>
      </c>
      <c r="C14" s="52"/>
    </row>
    <row r="15" spans="1:3" s="22" customFormat="1" ht="34.5" customHeight="1">
      <c r="A15" s="42" t="s">
        <v>36</v>
      </c>
      <c r="B15" s="53" t="s">
        <v>59</v>
      </c>
      <c r="C15" s="52"/>
    </row>
    <row r="16" spans="1:3" s="22" customFormat="1" ht="34.5" customHeight="1">
      <c r="A16" s="42" t="s">
        <v>37</v>
      </c>
      <c r="B16" s="53" t="s">
        <v>60</v>
      </c>
      <c r="C16" s="52"/>
    </row>
    <row r="17" spans="1:3" s="22" customFormat="1" ht="34.5" customHeight="1">
      <c r="A17" s="42" t="s">
        <v>49</v>
      </c>
      <c r="B17" s="53" t="s">
        <v>61</v>
      </c>
      <c r="C17" s="52"/>
    </row>
    <row r="18" spans="1:3" s="22" customFormat="1" ht="34.5" customHeight="1">
      <c r="A18" s="42" t="s">
        <v>50</v>
      </c>
      <c r="B18" s="53" t="s">
        <v>62</v>
      </c>
      <c r="C18" s="52"/>
    </row>
    <row r="19" spans="1:3" s="22" customFormat="1" ht="34.5" customHeight="1">
      <c r="A19" s="42" t="s">
        <v>51</v>
      </c>
      <c r="B19" s="53" t="s">
        <v>63</v>
      </c>
      <c r="C19" s="52"/>
    </row>
    <row r="20" spans="1:2" s="22" customFormat="1" ht="34.5" customHeight="1">
      <c r="A20" s="42" t="s">
        <v>52</v>
      </c>
      <c r="B20" s="53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vialle</dc:creator>
  <cp:keywords/>
  <dc:description/>
  <cp:lastModifiedBy>Microsoft Office User</cp:lastModifiedBy>
  <cp:lastPrinted>2019-08-08T15:59:45Z</cp:lastPrinted>
  <dcterms:created xsi:type="dcterms:W3CDTF">2010-09-17T06:50:04Z</dcterms:created>
  <dcterms:modified xsi:type="dcterms:W3CDTF">2023-03-21T18:08:43Z</dcterms:modified>
  <cp:category/>
  <cp:version/>
  <cp:contentType/>
  <cp:contentStatus/>
</cp:coreProperties>
</file>